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063\Desktop\"/>
    </mc:Choice>
  </mc:AlternateContent>
  <bookViews>
    <workbookView xWindow="0" yWindow="0" windowWidth="20490" windowHeight="9045"/>
  </bookViews>
  <sheets>
    <sheet name="FAS Projects" sheetId="1" r:id="rId1"/>
    <sheet name="Timeline Calculator" sheetId="2" r:id="rId2"/>
  </sheets>
  <definedNames>
    <definedName name="_xlnm._FilterDatabase" localSheetId="0" hidden="1">'FAS Projects'!$A$6:$M$18</definedName>
  </definedNames>
  <calcPr calcId="152511"/>
</workbook>
</file>

<file path=xl/calcChain.xml><?xml version="1.0" encoding="utf-8"?>
<calcChain xmlns="http://schemas.openxmlformats.org/spreadsheetml/2006/main">
  <c r="C9" i="2" l="1"/>
  <c r="B9" i="2"/>
  <c r="C10" i="2"/>
  <c r="B10" i="2"/>
  <c r="C8" i="2" l="1"/>
  <c r="B8" i="2"/>
  <c r="C16" i="2" l="1"/>
  <c r="C11" i="2" s="1"/>
  <c r="B16" i="2"/>
  <c r="B15" i="2" s="1"/>
  <c r="B14" i="2" s="1"/>
  <c r="B13" i="2" s="1"/>
  <c r="B12" i="2" s="1"/>
  <c r="B11" i="2" s="1"/>
</calcChain>
</file>

<file path=xl/sharedStrings.xml><?xml version="1.0" encoding="utf-8"?>
<sst xmlns="http://schemas.openxmlformats.org/spreadsheetml/2006/main" count="154" uniqueCount="111">
  <si>
    <t>FAS Projects</t>
  </si>
  <si>
    <t>Project Description</t>
  </si>
  <si>
    <t>Project Team Members</t>
  </si>
  <si>
    <t>Project Leader</t>
  </si>
  <si>
    <t>Project Status</t>
  </si>
  <si>
    <t>#</t>
  </si>
  <si>
    <t>Key Dates</t>
  </si>
  <si>
    <t>Project Timelines</t>
  </si>
  <si>
    <t>Exposure</t>
  </si>
  <si>
    <t>No Exposure</t>
  </si>
  <si>
    <t>N/A</t>
  </si>
  <si>
    <t>Target ISSAI Publishing Date</t>
  </si>
  <si>
    <t>ISSAI Draft Submitted to PSC SC For Exposure</t>
  </si>
  <si>
    <t>Submit Draft ISSAI to FAS Secretariat to Prepare Submission to PSC SC (30 days processing)</t>
  </si>
  <si>
    <t>PSC SC Annual Meeting Date</t>
  </si>
  <si>
    <t>FAS Annual Meeting Date</t>
  </si>
  <si>
    <t>Present Project Proposal at FAS Annual Meeting</t>
  </si>
  <si>
    <t>Present Project Proposal at PSC SC Annual Meeting for Approval</t>
  </si>
  <si>
    <t>Project Initiated and Ongoing</t>
  </si>
  <si>
    <t>Allow 90 days between meetings to prepare submissions to PSC SC.</t>
  </si>
  <si>
    <r>
      <t>Initiate Project Proposal Development (</t>
    </r>
    <r>
      <rPr>
        <b/>
        <sz val="8"/>
        <color rgb="FFFF0000"/>
        <rFont val="Calibri"/>
        <family val="2"/>
        <scheme val="minor"/>
      </rPr>
      <t>allow 60 days for development by FAS and processing by FAS Secretariat</t>
    </r>
    <r>
      <rPr>
        <b/>
        <sz val="8"/>
        <color theme="1"/>
        <rFont val="Calibri"/>
        <family val="2"/>
        <scheme val="minor"/>
      </rPr>
      <t>)</t>
    </r>
  </si>
  <si>
    <r>
      <t>Start of Exposure Period (</t>
    </r>
    <r>
      <rPr>
        <b/>
        <sz val="8"/>
        <color rgb="FFFF0000"/>
        <rFont val="Calibri"/>
        <family val="2"/>
        <scheme val="minor"/>
      </rPr>
      <t>90 day exposure)</t>
    </r>
  </si>
  <si>
    <r>
      <t>Finalize Revision of ISSAI After Analysis of Exposure Comments and Submit Draft to FAS Secretariat (</t>
    </r>
    <r>
      <rPr>
        <b/>
        <sz val="8"/>
        <color rgb="FFFF0000"/>
        <rFont val="Calibri"/>
        <family val="2"/>
        <scheme val="minor"/>
      </rPr>
      <t>30 days to process comments received and finalize document</t>
    </r>
    <r>
      <rPr>
        <b/>
        <sz val="8"/>
        <color theme="1"/>
        <rFont val="Calibri"/>
        <family val="2"/>
        <scheme val="minor"/>
      </rPr>
      <t>)</t>
    </r>
  </si>
  <si>
    <t>Final ISSAI Submitted to PSC SC</t>
  </si>
  <si>
    <t>Inclusion of ISAs in ISSAI by Reference</t>
  </si>
  <si>
    <t>UAE</t>
  </si>
  <si>
    <t>Revision of ISSAI 200 and 1000</t>
  </si>
  <si>
    <t>Project Proposal Under Development</t>
  </si>
  <si>
    <t>Technical review and revision of ISSAI 200 and 1000 to eliminate redundancies and update them for ISA changes that have occurred.</t>
  </si>
  <si>
    <t>ECA</t>
  </si>
  <si>
    <t>Roadmap for Sustainable ISSAI Implementation</t>
  </si>
  <si>
    <t>Responding to Non-Compliance or Suspected Non-Compliance with Laws and Regulations</t>
  </si>
  <si>
    <t>Analysis of changes to auditor reporting ISAs to identify significant public sector considerations.</t>
  </si>
  <si>
    <t>Analysis of changes to internal audit ISAs to identify significant public sector considerations.</t>
  </si>
  <si>
    <t>Analysis of changes to audit of disclosures ISAs to identify significant public sector considerations.</t>
  </si>
  <si>
    <t>Separate ISAs from PNs and upload unmodified ISAs to ISSAI.org instead of trying to reproduce them.</t>
  </si>
  <si>
    <t>USA</t>
  </si>
  <si>
    <t>Notes</t>
  </si>
  <si>
    <t>Note A</t>
  </si>
  <si>
    <r>
      <t>Initiate Project (</t>
    </r>
    <r>
      <rPr>
        <b/>
        <sz val="8"/>
        <color rgb="FFFF0000"/>
        <rFont val="Calibri"/>
        <family val="2"/>
        <scheme val="minor"/>
      </rPr>
      <t>allow 120 days to develop and 150 days to develop and finalize for items not requiring exposure</t>
    </r>
    <r>
      <rPr>
        <b/>
        <sz val="8"/>
        <color theme="1"/>
        <rFont val="Calibri"/>
        <family val="2"/>
        <scheme val="minor"/>
      </rPr>
      <t>)</t>
    </r>
  </si>
  <si>
    <t>Canada</t>
  </si>
  <si>
    <t>Internal Audit Involvement
(ISA 610, 315, and conforming amendments)</t>
  </si>
  <si>
    <t>Auditor's Responsibilities Related to Other Information
ISA 720 and conforming amendments</t>
  </si>
  <si>
    <t>Project Approved by PSC SC</t>
  </si>
  <si>
    <t>Draft ISSAI Submitted to FAS Secretariat</t>
  </si>
  <si>
    <t>Draft ISSAI Submitted to PSC SC for Exposure</t>
  </si>
  <si>
    <t>End of Exposure Period</t>
  </si>
  <si>
    <t>Final ISSAI Submitted to PSC SC for Publishing</t>
  </si>
  <si>
    <t>Target Publishing Date</t>
  </si>
  <si>
    <t>Norway, UAE</t>
  </si>
  <si>
    <r>
      <t>Submit Draft ISSAI to PSC SC For Exposure (</t>
    </r>
    <r>
      <rPr>
        <b/>
        <sz val="8"/>
        <color rgb="FFFF0000"/>
        <rFont val="Calibri"/>
        <family val="2"/>
        <scheme val="minor"/>
      </rPr>
      <t>5 days processing by PSC SC once received</t>
    </r>
    <r>
      <rPr>
        <b/>
        <sz val="8"/>
        <color theme="1"/>
        <rFont val="Calibri"/>
        <family val="2"/>
        <scheme val="minor"/>
      </rPr>
      <t>)</t>
    </r>
  </si>
  <si>
    <t>Auditor Reporting - Subgroup 1
ISA 701</t>
  </si>
  <si>
    <t>Sweden</t>
  </si>
  <si>
    <t>New Zealand, ECA, Norway, UAE</t>
  </si>
  <si>
    <t>New Zealand, Canada</t>
  </si>
  <si>
    <t>Auditor Reporting - Subgroup 2
ISA 260, 570, 700, 705, 706</t>
  </si>
  <si>
    <t>Auditor Reporting - Subgroup 3
ISA 210, 220, 230, 510, 540, 600, 710</t>
  </si>
  <si>
    <t xml:space="preserve">Auditor Reporting - Subgroup 4
ISA 800, 805, 810 </t>
  </si>
  <si>
    <t>Analysis of changes to auditor's responsibilities related to other information to identify significant public sector considerations.</t>
  </si>
  <si>
    <t>ITC - Enhancing Audit Quality in the Public Interest–A Focus on Quality Control, Group Audits and Professional Skepticism</t>
  </si>
  <si>
    <t>Addressing Disclosures in the Audit of Financial Statements</t>
  </si>
  <si>
    <t>Norway (800,805), ECA (810)</t>
  </si>
  <si>
    <t>The purpose of this consultation is to explore how the IAASB might best address, in the public interest, the calls for enhanced audit quality in the areas of quality control, group audits and professional skepticism.</t>
  </si>
  <si>
    <t>The ED includes those amendments that the IAASB has determined would be necessary to resolve actual or perceived inconsistencies of approach or to clarify and emphasize key aspects of the NOCLAR proposals in its International Standards.  These amendments are based on the IESBA’s proposed NOCLAR amendments.</t>
  </si>
  <si>
    <t>Last Updated:</t>
  </si>
  <si>
    <r>
      <t>Submit Final ISSAI to PSC SC for Publishing (</t>
    </r>
    <r>
      <rPr>
        <b/>
        <sz val="8"/>
        <color rgb="FFFF0000"/>
        <rFont val="Calibri"/>
        <family val="2"/>
        <scheme val="minor"/>
      </rPr>
      <t>30 days for processing by PSC SC</t>
    </r>
    <r>
      <rPr>
        <b/>
        <sz val="8"/>
        <color theme="1"/>
        <rFont val="Calibri"/>
        <family val="2"/>
        <scheme val="minor"/>
      </rPr>
      <t>)</t>
    </r>
  </si>
  <si>
    <t>If this date is before the next PSC SC annual meeting date, a special approval is required to allow the project to be initiated before this meeting to meet the target publishing date.</t>
  </si>
  <si>
    <t>Consultation exercise to identify possible solutions to facilitate the effective implementation of the ISSAI framework.  Consultation will lead to initiation of one or more projects.</t>
  </si>
  <si>
    <t>Norway</t>
  </si>
  <si>
    <t>UAE, USA</t>
  </si>
  <si>
    <t>Sweden, UK, USA</t>
  </si>
  <si>
    <t>UAE (South Africa)</t>
  </si>
  <si>
    <t>ECA, Sweden, (Brazil)</t>
  </si>
  <si>
    <t>To be determined at 2016 FAS annual meeting if exposure is necessary.</t>
  </si>
  <si>
    <t>By March 30, 2016 if exposure is not necessary.</t>
  </si>
  <si>
    <t>January 13th, 2016 (800,805)
February 15, 2016 (810)</t>
  </si>
  <si>
    <t>No exposure was required for these.  Only ISSAI 1210 was revised. FAS Secretariat will submit revised ISSAI 1210 to PSC SC for their approval at their annual meeting in May 2016.</t>
  </si>
  <si>
    <t>The change has been made for the English version and is now published at ISSAI.org.
FAS Secretariat is now working on all the other INTOSAI official languages.
We are aiming to submit this information to PSC SC by the end of March 2016 to allow this to be completed before their annual meeting in May 2016.</t>
  </si>
  <si>
    <t>By March 30, 2016 for approval of exposure.</t>
  </si>
  <si>
    <t>February 15, 2016 (ISSAI 200), February 18, 2016 (ISSAI 1000)</t>
  </si>
  <si>
    <t>Not yet established</t>
  </si>
  <si>
    <t>Project proposal is presently under development</t>
  </si>
  <si>
    <t>Not yet received</t>
  </si>
  <si>
    <t>Not yet submitted</t>
  </si>
  <si>
    <t>Not yet determined</t>
  </si>
  <si>
    <t>Approval not required for PN revisions due to ISA revisions</t>
  </si>
  <si>
    <t>Approval not required for submissions to IAASB</t>
  </si>
  <si>
    <t>Target date to comment to IAASB is May 16, 2016</t>
  </si>
  <si>
    <t>UAE will revise based on comments received at FAS annual meeting 2016.</t>
  </si>
  <si>
    <t>FAS did not identify a technical impact requiring a PN revision.</t>
  </si>
  <si>
    <t>The project team and FAS have not identified a specific public sector impact but are continuing to monitor the project as the IAASB activities are ongoing (IAASB is presently reviewing their own exposure comments and they will discuss these at their meeting in June 2016).</t>
  </si>
  <si>
    <r>
      <t>Canada (Quality Control), USA and UK</t>
    </r>
    <r>
      <rPr>
        <sz val="8"/>
        <color rgb="FFFF0000"/>
        <rFont val="Calibri"/>
        <family val="2"/>
        <scheme val="minor"/>
      </rPr>
      <t xml:space="preserve"> </t>
    </r>
    <r>
      <rPr>
        <sz val="8"/>
        <color theme="1"/>
        <rFont val="Calibri"/>
        <family val="2"/>
        <scheme val="minor"/>
      </rPr>
      <t>(Group Audits)</t>
    </r>
  </si>
  <si>
    <t>Sweden (Professional Skepticism)</t>
  </si>
  <si>
    <t>Quality Review of All Practice Notes</t>
  </si>
  <si>
    <t>FAS will perform a technical review of each Practice Note with the objective of ensuring technical integrity.</t>
  </si>
  <si>
    <t>India, Norway, ECA, Sweden, AFROSAIE</t>
  </si>
  <si>
    <t>Not required as this is part of the maintenance of the financial audit ISSAIs</t>
  </si>
  <si>
    <r>
      <t xml:space="preserve">FAS has proposed the following two projects and they were discussed at the 2016 FAS annual meeting.
1) </t>
    </r>
    <r>
      <rPr>
        <b/>
        <sz val="8"/>
        <rFont val="Calibri"/>
        <family val="2"/>
        <scheme val="minor"/>
      </rPr>
      <t>Roadmap for sustainable and effective ISSAI implementation</t>
    </r>
    <r>
      <rPr>
        <sz val="8"/>
        <rFont val="Calibri"/>
        <family val="2"/>
        <scheme val="minor"/>
      </rPr>
      <t xml:space="preserve">:  FAS concluded that PSC SC must own this project (since it's multidisciplinary) and must create a taskforce comprising members of FAS, PAS, CAS. FAS will propose option for possible deliverables.  FAS believes that the first step will be to identify and organize information from SAIs that are presently on the journey to adopt the ISSAI framework (SAI Brazil) or that have complete this process recently (sources can include information from programs such as SAI PMF as well as other outreach activities of regions).  The first sentence of the scope and timetable overview should be deleted.
2) </t>
    </r>
    <r>
      <rPr>
        <b/>
        <sz val="8"/>
        <rFont val="Calibri"/>
        <family val="2"/>
        <scheme val="minor"/>
      </rPr>
      <t>Preconditions for effective financial audit ISSAI implementation</t>
    </r>
    <r>
      <rPr>
        <sz val="8"/>
        <rFont val="Calibri"/>
        <family val="2"/>
        <scheme val="minor"/>
      </rPr>
      <t>:  FAS decided that it's a FAS project to be initiated by FAS, needing an initial introduction explaining FAS' authority for undertake such a project.  Under the task plan, the view was that the scope should be expanded to look at the requirements on Level 2.  This must link to the Roadmap project.  We have to clearly define the deliverable (guidance that links to an ISA requirement).
The objective is to finalize the project proposals for submission to PSC SC for their approval at their annual meeting in May 2016.</t>
    </r>
  </si>
  <si>
    <t>FAS approved the PNs presented at the 2016 FAS Annual Meeting.  To be finalized for submission to PSC SC.</t>
  </si>
  <si>
    <t>FAS approved the PN presented at the 2016 FAS Annual Meeting.  To be finalized for submission to PSC SC.</t>
  </si>
  <si>
    <t xml:space="preserve">1) Formalizing interaction with IAASB (quarterly meetings, participation by IAASB on FAS' project team).  </t>
  </si>
  <si>
    <t>3) Clearance from FAS members on merger with Accounting and Reporting Subcommittee.  FAS members expressed some concern with the increased scope of work and size of the group but we ultimately concluded that this would be feasible and made logical sense.  We will now communicate the approval to the Accounting and Reporting Subcommittee to allow them to clear the proposal with their membership.</t>
  </si>
  <si>
    <t>FAS approved the PN presented at the 2016 FAS Annual Meeting subject to a few required revisions due to comments received from IAASB at the meeting.   Revised PN received February 27, 2016.  To be finalized for submission to PSC SC.</t>
  </si>
  <si>
    <t>FAS concluded that ISSAI 1000 should be withdrawn and agreed with the proposed solutions for the text to be preserved and relocated with the exception of paragraph 47 which FAS decided to withdraw rather than relocate.
FAS identified revisions required to ISSAI 200 and the project team completed the revisions and submitted a new version of revised ISSAI 200 to FAS Secretariat on March 2, 2016.</t>
  </si>
  <si>
    <t>Project Name (linked to Teamwork project folder)</t>
  </si>
  <si>
    <t xml:space="preserve">2) Potential future projects:  Going Concern (Fiscal Sustainability) </t>
  </si>
  <si>
    <t>Other key points from the 2016 FAS annual meeting:</t>
  </si>
  <si>
    <t>4) FAS expressed concern with ISSAI 200 (duplication of requirements on Level 3 and Level 4).  It is necessary because there is an option to audit in accordance with the ISSAI framework on Level 3 without Level 4 but  because Level 3 repeats some of the requirements on Level 4, when Level 4 changes Level 3 must sometimes change also.  This has the effect of destabilizing a principles document because it's too prescriptive.  FAS has identified the duplication of technical content in ISSAI 200 as a significant technical problem and it will be raised with PSC SC.</t>
  </si>
  <si>
    <r>
      <rPr>
        <b/>
        <sz val="8"/>
        <rFont val="Calibri"/>
        <family val="2"/>
        <scheme val="minor"/>
      </rPr>
      <t>1800, 1805, 1810</t>
    </r>
    <r>
      <rPr>
        <sz val="8"/>
        <rFont val="Calibri"/>
        <family val="2"/>
        <scheme val="minor"/>
      </rPr>
      <t xml:space="preserve">:  Final revisions to be submitted to FAS Secretariat by 4th of March, 2016.  To be circulated to FAS members until 18th March 2016 for their final clearance for submission to PSC SC for exposure.
FAS Secretariat received 1800 and 1805 on March 1, 2016.  </t>
    </r>
    <r>
      <rPr>
        <b/>
        <u/>
        <sz val="8"/>
        <rFont val="Calibri"/>
        <family val="2"/>
        <scheme val="minor"/>
      </rPr>
      <t>Waiting for 1810.</t>
    </r>
  </si>
  <si>
    <t>The project team presented analysis done so far to FAS at the 2016 annual meeting and generated some comments.  The project team will now continue their analyses, considering the feedback received at the meeting.  FAS members should submit any additional comments to the project team by March 30, 2016.  The project will finalize the proposed submission to IAASB by April 16, 2016 and this will be shared with FAS.  FAS will provide their comments on the proposed submission to the project team by May 1, 2016.  FAS will respond to IAASB on or before May 16, 2016.</t>
  </si>
  <si>
    <t>The result of the analysis will be summarized in one workbook and each paragraph that FAS decides should be retained will be classified by its nature to decide how it can be most effectively utilized (e.g:  general guidance, application guidance, input to IAASB)</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</si>
</sst>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16"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
      <sz val="8"/>
      <name val="Calibri"/>
      <family val="2"/>
      <scheme val="minor"/>
    </font>
    <font>
      <b/>
      <sz val="10"/>
      <color theme="1"/>
      <name val="Calibri"/>
      <family val="2"/>
      <scheme val="minor"/>
    </font>
    <font>
      <b/>
      <sz val="8"/>
      <color rgb="FFFF0000"/>
      <name val="Calibri"/>
      <family val="2"/>
      <scheme val="minor"/>
    </font>
    <font>
      <b/>
      <sz val="8"/>
      <name val="Calibri"/>
      <family val="2"/>
      <scheme val="minor"/>
    </font>
    <font>
      <b/>
      <sz val="8"/>
      <color theme="0"/>
      <name val="Calibri"/>
      <family val="2"/>
      <scheme val="minor"/>
    </font>
    <font>
      <u/>
      <sz val="11"/>
      <color theme="10"/>
      <name val="Calibri"/>
      <family val="2"/>
      <scheme val="minor"/>
    </font>
    <font>
      <b/>
      <u/>
      <sz val="9"/>
      <color theme="1"/>
      <name val="Calibri"/>
      <family val="2"/>
      <scheme val="minor"/>
    </font>
    <font>
      <u/>
      <sz val="9"/>
      <color theme="1"/>
      <name val="Calibri"/>
      <family val="2"/>
      <scheme val="minor"/>
    </font>
    <font>
      <sz val="9"/>
      <color theme="1"/>
      <name val="Calibri"/>
      <family val="2"/>
      <scheme val="minor"/>
    </font>
    <font>
      <sz val="9"/>
      <name val="Calibri"/>
      <family val="2"/>
      <scheme val="minor"/>
    </font>
    <font>
      <b/>
      <u/>
      <sz val="8"/>
      <name val="Calibri"/>
      <family val="2"/>
      <scheme val="minor"/>
    </font>
    <font>
      <sz val="8"/>
      <color theme="1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9" fillId="0" borderId="0" applyNumberFormat="0" applyFill="0" applyBorder="0" applyAlignment="0" applyProtection="0"/>
  </cellStyleXfs>
  <cellXfs count="76">
    <xf numFmtId="0" fontId="0" fillId="0" borderId="0" xfId="0"/>
    <xf numFmtId="0" fontId="2" fillId="0" borderId="0" xfId="0" applyFont="1"/>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vertical="center"/>
    </xf>
    <xf numFmtId="164" fontId="2" fillId="0" borderId="1" xfId="0" applyNumberFormat="1" applyFont="1" applyBorder="1" applyAlignment="1">
      <alignment horizontal="center" vertical="center" wrapText="1"/>
    </xf>
    <xf numFmtId="0" fontId="1" fillId="0" borderId="0" xfId="0" applyFont="1" applyFill="1" applyAlignment="1">
      <alignment vertical="center"/>
    </xf>
    <xf numFmtId="0" fontId="1" fillId="0" borderId="1"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left" vertical="center" wrapText="1"/>
    </xf>
    <xf numFmtId="0" fontId="2" fillId="0" borderId="0" xfId="0" applyFont="1" applyAlignment="1">
      <alignment vertical="center" wrapText="1"/>
    </xf>
    <xf numFmtId="0" fontId="1" fillId="2" borderId="1" xfId="0" applyFont="1" applyFill="1" applyBorder="1" applyAlignment="1">
      <alignment horizontal="center" vertical="center" wrapText="1"/>
    </xf>
    <xf numFmtId="15" fontId="2"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2" borderId="1" xfId="0" applyFont="1" applyFill="1" applyBorder="1" applyAlignment="1">
      <alignment vertical="center" wrapText="1"/>
    </xf>
    <xf numFmtId="15" fontId="4" fillId="0" borderId="1" xfId="0" applyNumberFormat="1" applyFont="1" applyFill="1" applyBorder="1" applyAlignment="1" applyProtection="1">
      <alignment horizontal="center" vertical="center" wrapText="1"/>
      <protection locked="0"/>
    </xf>
    <xf numFmtId="15" fontId="4" fillId="0" borderId="1" xfId="0" applyNumberFormat="1" applyFont="1" applyBorder="1" applyAlignment="1" applyProtection="1">
      <alignment horizontal="center" vertical="center" wrapText="1"/>
      <protection locked="0"/>
    </xf>
    <xf numFmtId="15"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7" fillId="0" borderId="3" xfId="0" applyFont="1" applyBorder="1" applyAlignment="1">
      <alignment vertical="center"/>
    </xf>
    <xf numFmtId="0" fontId="1" fillId="2" borderId="6" xfId="0"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Fill="1" applyBorder="1" applyAlignment="1">
      <alignment horizontal="left"/>
    </xf>
    <xf numFmtId="15" fontId="2" fillId="0" borderId="0" xfId="0" applyNumberFormat="1" applyFont="1" applyFill="1" applyBorder="1" applyAlignment="1">
      <alignment horizontal="center"/>
    </xf>
    <xf numFmtId="164" fontId="2" fillId="3"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6" fillId="0" borderId="0" xfId="0" applyFont="1" applyAlignment="1">
      <alignment vertical="center" wrapText="1"/>
    </xf>
    <xf numFmtId="15" fontId="2" fillId="0" borderId="1" xfId="0" applyNumberFormat="1" applyFont="1" applyBorder="1" applyAlignment="1">
      <alignment horizontal="center" vertical="center"/>
    </xf>
    <xf numFmtId="15"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6" fillId="0" borderId="0" xfId="0" applyFont="1" applyAlignment="1">
      <alignment horizontal="center" vertical="center" wrapText="1"/>
    </xf>
    <xf numFmtId="15" fontId="8" fillId="4" borderId="1" xfId="0" applyNumberFormat="1" applyFont="1" applyFill="1" applyBorder="1" applyAlignment="1">
      <alignment horizontal="center"/>
    </xf>
    <xf numFmtId="0" fontId="4" fillId="0" borderId="0" xfId="0" applyFont="1" applyAlignment="1">
      <alignment vertical="center"/>
    </xf>
    <xf numFmtId="0" fontId="4" fillId="0" borderId="0" xfId="0" applyFont="1"/>
    <xf numFmtId="0" fontId="7"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0" xfId="0" applyFont="1" applyAlignment="1">
      <alignment horizontal="center" wrapText="1"/>
    </xf>
    <xf numFmtId="15" fontId="2" fillId="3" borderId="1" xfId="0" applyNumberFormat="1" applyFont="1" applyFill="1" applyBorder="1" applyAlignment="1">
      <alignment horizontal="center" vertical="center"/>
    </xf>
    <xf numFmtId="15"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0" xfId="0" applyAlignment="1">
      <alignment vertical="center"/>
    </xf>
    <xf numFmtId="0" fontId="10" fillId="0" borderId="9" xfId="0" applyFont="1" applyBorder="1" applyAlignment="1">
      <alignment vertical="center"/>
    </xf>
    <xf numFmtId="0" fontId="11" fillId="0" borderId="10" xfId="0" applyFont="1" applyBorder="1" applyAlignment="1">
      <alignment vertical="center"/>
    </xf>
    <xf numFmtId="0" fontId="12" fillId="0" borderId="10" xfId="0" applyFont="1" applyBorder="1" applyAlignment="1">
      <alignment horizontal="center" vertical="center" wrapText="1"/>
    </xf>
    <xf numFmtId="0" fontId="13"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xf>
    <xf numFmtId="0" fontId="2" fillId="0" borderId="11" xfId="0" applyFont="1" applyBorder="1" applyAlignment="1">
      <alignment vertical="center"/>
    </xf>
    <xf numFmtId="0" fontId="12" fillId="0" borderId="3"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2" fillId="0" borderId="0" xfId="0" applyFont="1" applyBorder="1" applyAlignment="1">
      <alignment vertical="center"/>
    </xf>
    <xf numFmtId="0" fontId="2" fillId="0" borderId="12" xfId="0" applyFont="1" applyBorder="1" applyAlignment="1">
      <alignment vertical="center"/>
    </xf>
    <xf numFmtId="0" fontId="15" fillId="0" borderId="1" xfId="1" applyFont="1" applyBorder="1" applyAlignment="1">
      <alignment horizontal="center" vertical="center" wrapText="1"/>
    </xf>
    <xf numFmtId="0" fontId="5" fillId="2" borderId="0" xfId="0" applyFont="1" applyFill="1" applyAlignment="1">
      <alignment horizontal="left" vertical="center"/>
    </xf>
    <xf numFmtId="0" fontId="1" fillId="0" borderId="1" xfId="0" applyFont="1" applyFill="1" applyBorder="1" applyAlignment="1">
      <alignment horizontal="left"/>
    </xf>
    <xf numFmtId="0" fontId="12" fillId="0" borderId="3" xfId="0" applyFont="1" applyBorder="1" applyAlignment="1">
      <alignment horizontal="left" vertical="center" wrapText="1"/>
    </xf>
    <xf numFmtId="0" fontId="12" fillId="0" borderId="0"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as2.teamwork.com/projects/88660-inclusion-of-isas-in-issais-by-reference/files" TargetMode="External"/><Relationship Id="rId13" Type="http://schemas.openxmlformats.org/officeDocument/2006/relationships/hyperlink" Target="https://fas2.teamwork.com/projects/181736-full-technical-review-of-all-practice-notes/files" TargetMode="External"/><Relationship Id="rId3" Type="http://schemas.openxmlformats.org/officeDocument/2006/relationships/hyperlink" Target="https://fas2.teamwork.com/projects/80601-auditor-reporting-standards/files" TargetMode="External"/><Relationship Id="rId7" Type="http://schemas.openxmlformats.org/officeDocument/2006/relationships/hyperlink" Target="https://fas2.teamwork.com/projects/86446-addressing-disclosures-in-the-audit-of-financial-statements/files" TargetMode="External"/><Relationship Id="rId12" Type="http://schemas.openxmlformats.org/officeDocument/2006/relationships/hyperlink" Target="https://fas2.teamwork.com/projects/169741-itc-enhancing-quality-in-the-public-interest/files" TargetMode="External"/><Relationship Id="rId2" Type="http://schemas.openxmlformats.org/officeDocument/2006/relationships/hyperlink" Target="https://fas2.teamwork.com/projects/80601-auditor-reporting-standards/files" TargetMode="External"/><Relationship Id="rId1" Type="http://schemas.openxmlformats.org/officeDocument/2006/relationships/hyperlink" Target="https://fas2.teamwork.com/projects/80601-auditor-reporting-standards/files" TargetMode="External"/><Relationship Id="rId6" Type="http://schemas.openxmlformats.org/officeDocument/2006/relationships/hyperlink" Target="https://fas2.teamwork.com/projects/80633-auditor-s-responsibilities-related-to-other-information/files" TargetMode="External"/><Relationship Id="rId11" Type="http://schemas.openxmlformats.org/officeDocument/2006/relationships/hyperlink" Target="https://fas2.teamwork.com/projects/152574-responding-to-non-compliance-or-suspected-non-compliance-with-laws-and-regulations/files" TargetMode="External"/><Relationship Id="rId5" Type="http://schemas.openxmlformats.org/officeDocument/2006/relationships/hyperlink" Target="https://fas2.teamwork.com/projects/74926-internal-auditor-involvement/files" TargetMode="External"/><Relationship Id="rId10" Type="http://schemas.openxmlformats.org/officeDocument/2006/relationships/hyperlink" Target="https://fas2.teamwork.com/projects/80602-roadmap-for-sustainable-and-effective-issai-implementation/files" TargetMode="External"/><Relationship Id="rId4" Type="http://schemas.openxmlformats.org/officeDocument/2006/relationships/hyperlink" Target="https://fas2.teamwork.com/projects/80601-auditor-reporting-standards/files" TargetMode="External"/><Relationship Id="rId9" Type="http://schemas.openxmlformats.org/officeDocument/2006/relationships/hyperlink" Target="https://fas2.teamwork.com/projects/97171-review-and-revision-of-issai-200-and-issai-1000-/files"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tabSelected="1" workbookViewId="0">
      <pane ySplit="6" topLeftCell="A7" activePane="bottomLeft" state="frozen"/>
      <selection pane="bottomLeft" activeCell="A25" sqref="A25"/>
    </sheetView>
  </sheetViews>
  <sheetFormatPr defaultRowHeight="15" x14ac:dyDescent="0.25"/>
  <cols>
    <col min="1" max="1" width="3.140625" style="1" customWidth="1"/>
    <col min="2" max="2" width="12.28515625" style="1" customWidth="1"/>
    <col min="3" max="3" width="20.140625" style="1" customWidth="1"/>
    <col min="4" max="4" width="20.28515625" style="1" customWidth="1"/>
    <col min="5" max="5" width="10.140625" style="35" customWidth="1"/>
    <col min="6" max="6" width="9.140625" style="1" customWidth="1"/>
    <col min="7" max="7" width="13" style="1" customWidth="1"/>
    <col min="8" max="8" width="10" style="1" customWidth="1"/>
    <col min="9" max="9" width="9.7109375" style="1" customWidth="1"/>
    <col min="10" max="10" width="10" style="1" customWidth="1"/>
    <col min="11" max="11" width="10.140625" style="1" customWidth="1"/>
    <col min="12" max="12" width="10.42578125" style="1" customWidth="1"/>
    <col min="13" max="13" width="65.5703125" style="1" customWidth="1"/>
    <col min="15" max="16384" width="9.140625" style="1"/>
  </cols>
  <sheetData>
    <row r="1" spans="1:15" s="5" customFormat="1" ht="12" customHeight="1" x14ac:dyDescent="0.25">
      <c r="A1" s="59" t="s">
        <v>0</v>
      </c>
      <c r="B1" s="59"/>
      <c r="C1" s="7"/>
      <c r="E1" s="34"/>
      <c r="N1"/>
    </row>
    <row r="3" spans="1:15" ht="12" customHeight="1" x14ac:dyDescent="0.25">
      <c r="A3" s="60" t="s">
        <v>64</v>
      </c>
      <c r="B3" s="60"/>
      <c r="C3" s="33">
        <v>42434</v>
      </c>
    </row>
    <row r="4" spans="1:15" ht="11.25" customHeight="1" x14ac:dyDescent="0.25">
      <c r="A4" s="23"/>
      <c r="B4" s="23"/>
      <c r="C4" s="24"/>
    </row>
    <row r="5" spans="1:15" ht="13.5" customHeight="1" x14ac:dyDescent="0.25">
      <c r="G5" s="67" t="s">
        <v>6</v>
      </c>
      <c r="H5" s="68"/>
      <c r="I5" s="68"/>
      <c r="J5" s="68"/>
      <c r="K5" s="68"/>
      <c r="L5" s="69"/>
    </row>
    <row r="6" spans="1:15" ht="57" customHeight="1" x14ac:dyDescent="0.25">
      <c r="A6" s="2" t="s">
        <v>5</v>
      </c>
      <c r="B6" s="2" t="s">
        <v>4</v>
      </c>
      <c r="C6" s="2" t="s">
        <v>104</v>
      </c>
      <c r="D6" s="2" t="s">
        <v>1</v>
      </c>
      <c r="E6" s="36" t="s">
        <v>3</v>
      </c>
      <c r="F6" s="2" t="s">
        <v>2</v>
      </c>
      <c r="G6" s="21" t="s">
        <v>43</v>
      </c>
      <c r="H6" s="21" t="s">
        <v>44</v>
      </c>
      <c r="I6" s="21" t="s">
        <v>45</v>
      </c>
      <c r="J6" s="21" t="s">
        <v>46</v>
      </c>
      <c r="K6" s="21" t="s">
        <v>47</v>
      </c>
      <c r="L6" s="21" t="s">
        <v>48</v>
      </c>
      <c r="M6" s="12" t="s">
        <v>37</v>
      </c>
    </row>
    <row r="7" spans="1:15" ht="48.75" customHeight="1" x14ac:dyDescent="0.25">
      <c r="A7" s="8">
        <v>1</v>
      </c>
      <c r="B7" s="6" t="s">
        <v>12</v>
      </c>
      <c r="C7" s="58" t="s">
        <v>51</v>
      </c>
      <c r="D7" s="70" t="s">
        <v>32</v>
      </c>
      <c r="E7" s="37" t="s">
        <v>52</v>
      </c>
      <c r="F7" s="3" t="s">
        <v>53</v>
      </c>
      <c r="G7" s="6">
        <v>41778</v>
      </c>
      <c r="H7" s="6">
        <v>42064</v>
      </c>
      <c r="I7" s="6">
        <v>42152</v>
      </c>
      <c r="J7" s="28">
        <v>42369</v>
      </c>
      <c r="K7" s="40">
        <v>42459</v>
      </c>
      <c r="L7" s="28">
        <v>42719</v>
      </c>
      <c r="M7" s="43" t="s">
        <v>102</v>
      </c>
    </row>
    <row r="8" spans="1:15" ht="60.75" customHeight="1" x14ac:dyDescent="0.25">
      <c r="A8" s="8">
        <v>2</v>
      </c>
      <c r="B8" s="26" t="s">
        <v>18</v>
      </c>
      <c r="C8" s="58" t="s">
        <v>55</v>
      </c>
      <c r="D8" s="71"/>
      <c r="E8" s="37" t="s">
        <v>36</v>
      </c>
      <c r="F8" s="3" t="s">
        <v>54</v>
      </c>
      <c r="G8" s="6">
        <v>41778</v>
      </c>
      <c r="H8" s="6">
        <v>42064</v>
      </c>
      <c r="I8" s="6" t="s">
        <v>10</v>
      </c>
      <c r="J8" s="6" t="s">
        <v>10</v>
      </c>
      <c r="K8" s="40">
        <v>42459</v>
      </c>
      <c r="L8" s="28">
        <v>42719</v>
      </c>
      <c r="M8" s="43" t="s">
        <v>98</v>
      </c>
      <c r="O8"/>
    </row>
    <row r="9" spans="1:15" ht="57.75" customHeight="1" x14ac:dyDescent="0.25">
      <c r="A9" s="8">
        <v>3</v>
      </c>
      <c r="B9" s="6" t="s">
        <v>12</v>
      </c>
      <c r="C9" s="58" t="s">
        <v>56</v>
      </c>
      <c r="D9" s="71"/>
      <c r="E9" s="37" t="s">
        <v>25</v>
      </c>
      <c r="F9" s="3" t="s">
        <v>29</v>
      </c>
      <c r="G9" s="6">
        <v>41778</v>
      </c>
      <c r="H9" s="6">
        <v>42064</v>
      </c>
      <c r="I9" s="6">
        <v>42152</v>
      </c>
      <c r="J9" s="28">
        <v>42369</v>
      </c>
      <c r="K9" s="40">
        <v>42459</v>
      </c>
      <c r="L9" s="28">
        <v>42719</v>
      </c>
      <c r="M9" s="43" t="s">
        <v>76</v>
      </c>
    </row>
    <row r="10" spans="1:15" ht="82.5" customHeight="1" x14ac:dyDescent="0.25">
      <c r="A10" s="8">
        <v>4</v>
      </c>
      <c r="B10" s="6" t="s">
        <v>18</v>
      </c>
      <c r="C10" s="58" t="s">
        <v>57</v>
      </c>
      <c r="D10" s="72"/>
      <c r="E10" s="37" t="s">
        <v>61</v>
      </c>
      <c r="F10" s="30" t="s">
        <v>25</v>
      </c>
      <c r="G10" s="6">
        <v>41778</v>
      </c>
      <c r="H10" s="26" t="s">
        <v>75</v>
      </c>
      <c r="I10" s="25" t="s">
        <v>73</v>
      </c>
      <c r="J10" s="25" t="s">
        <v>73</v>
      </c>
      <c r="K10" s="41" t="s">
        <v>74</v>
      </c>
      <c r="L10" s="28">
        <v>42719</v>
      </c>
      <c r="M10" s="44" t="s">
        <v>108</v>
      </c>
    </row>
    <row r="11" spans="1:15" ht="62.25" customHeight="1" x14ac:dyDescent="0.25">
      <c r="A11" s="8">
        <v>5</v>
      </c>
      <c r="B11" s="6" t="s">
        <v>12</v>
      </c>
      <c r="C11" s="58" t="s">
        <v>41</v>
      </c>
      <c r="D11" s="3" t="s">
        <v>33</v>
      </c>
      <c r="E11" s="37" t="s">
        <v>25</v>
      </c>
      <c r="F11" s="3" t="s">
        <v>52</v>
      </c>
      <c r="G11" s="6">
        <v>41442</v>
      </c>
      <c r="H11" s="6">
        <v>42064</v>
      </c>
      <c r="I11" s="6">
        <v>42152</v>
      </c>
      <c r="J11" s="28">
        <v>42369</v>
      </c>
      <c r="K11" s="29">
        <v>42459</v>
      </c>
      <c r="L11" s="28">
        <v>42522</v>
      </c>
      <c r="M11" s="44" t="s">
        <v>88</v>
      </c>
    </row>
    <row r="12" spans="1:15" ht="77.25" customHeight="1" x14ac:dyDescent="0.25">
      <c r="A12" s="8">
        <v>6</v>
      </c>
      <c r="B12" s="6" t="s">
        <v>12</v>
      </c>
      <c r="C12" s="58" t="s">
        <v>42</v>
      </c>
      <c r="D12" s="3" t="s">
        <v>58</v>
      </c>
      <c r="E12" s="37" t="s">
        <v>36</v>
      </c>
      <c r="F12" s="3" t="s">
        <v>54</v>
      </c>
      <c r="G12" s="6">
        <v>41778</v>
      </c>
      <c r="H12" s="6">
        <v>42064</v>
      </c>
      <c r="I12" s="6">
        <v>42152</v>
      </c>
      <c r="J12" s="28">
        <v>42369</v>
      </c>
      <c r="K12" s="29">
        <v>42459</v>
      </c>
      <c r="L12" s="28">
        <v>42719</v>
      </c>
      <c r="M12" s="43" t="s">
        <v>99</v>
      </c>
    </row>
    <row r="13" spans="1:15" ht="81.75" customHeight="1" x14ac:dyDescent="0.25">
      <c r="A13" s="8">
        <v>7</v>
      </c>
      <c r="B13" s="6" t="s">
        <v>18</v>
      </c>
      <c r="C13" s="58" t="s">
        <v>60</v>
      </c>
      <c r="D13" s="3" t="s">
        <v>34</v>
      </c>
      <c r="E13" s="38" t="s">
        <v>71</v>
      </c>
      <c r="F13" s="3" t="s">
        <v>70</v>
      </c>
      <c r="G13" s="6">
        <v>42151</v>
      </c>
      <c r="H13" s="25" t="s">
        <v>82</v>
      </c>
      <c r="I13" s="25" t="s">
        <v>73</v>
      </c>
      <c r="J13" s="25" t="s">
        <v>73</v>
      </c>
      <c r="K13" s="41" t="s">
        <v>74</v>
      </c>
      <c r="L13" s="28">
        <v>42719</v>
      </c>
      <c r="M13" s="43" t="s">
        <v>89</v>
      </c>
    </row>
    <row r="14" spans="1:15" ht="75" customHeight="1" x14ac:dyDescent="0.25">
      <c r="A14" s="8">
        <v>8</v>
      </c>
      <c r="B14" s="6" t="s">
        <v>23</v>
      </c>
      <c r="C14" s="58" t="s">
        <v>24</v>
      </c>
      <c r="D14" s="3" t="s">
        <v>35</v>
      </c>
      <c r="E14" s="37" t="s">
        <v>25</v>
      </c>
      <c r="F14" s="3" t="s">
        <v>40</v>
      </c>
      <c r="G14" s="6">
        <v>42151</v>
      </c>
      <c r="H14" s="6">
        <v>42252</v>
      </c>
      <c r="I14" s="6" t="s">
        <v>10</v>
      </c>
      <c r="J14" s="22" t="s">
        <v>10</v>
      </c>
      <c r="K14" s="28">
        <v>42491</v>
      </c>
      <c r="L14" s="28">
        <v>42491</v>
      </c>
      <c r="M14" s="44" t="s">
        <v>77</v>
      </c>
    </row>
    <row r="15" spans="1:15" ht="80.25" customHeight="1" x14ac:dyDescent="0.25">
      <c r="A15" s="8">
        <v>9</v>
      </c>
      <c r="B15" s="6" t="s">
        <v>18</v>
      </c>
      <c r="C15" s="58" t="s">
        <v>26</v>
      </c>
      <c r="D15" s="3" t="s">
        <v>28</v>
      </c>
      <c r="E15" s="37" t="s">
        <v>29</v>
      </c>
      <c r="F15" s="3" t="s">
        <v>49</v>
      </c>
      <c r="G15" s="6">
        <v>42151</v>
      </c>
      <c r="H15" s="26" t="s">
        <v>79</v>
      </c>
      <c r="I15" s="25" t="s">
        <v>73</v>
      </c>
      <c r="J15" s="25" t="s">
        <v>73</v>
      </c>
      <c r="K15" s="41" t="s">
        <v>78</v>
      </c>
      <c r="L15" s="42" t="s">
        <v>80</v>
      </c>
      <c r="M15" s="44" t="s">
        <v>103</v>
      </c>
    </row>
    <row r="16" spans="1:15" ht="219.75" customHeight="1" x14ac:dyDescent="0.25">
      <c r="A16" s="8">
        <v>10</v>
      </c>
      <c r="B16" s="6" t="s">
        <v>27</v>
      </c>
      <c r="C16" s="58" t="s">
        <v>30</v>
      </c>
      <c r="D16" s="3" t="s">
        <v>67</v>
      </c>
      <c r="E16" s="37" t="s">
        <v>25</v>
      </c>
      <c r="F16" s="3" t="s">
        <v>72</v>
      </c>
      <c r="G16" s="6">
        <v>42151</v>
      </c>
      <c r="H16" s="25" t="s">
        <v>81</v>
      </c>
      <c r="I16" s="25" t="s">
        <v>81</v>
      </c>
      <c r="J16" s="25" t="s">
        <v>81</v>
      </c>
      <c r="K16" s="25" t="s">
        <v>81</v>
      </c>
      <c r="L16" s="25" t="s">
        <v>81</v>
      </c>
      <c r="M16" s="44" t="s">
        <v>97</v>
      </c>
    </row>
    <row r="17" spans="1:14" ht="151.5" customHeight="1" x14ac:dyDescent="0.25">
      <c r="A17" s="8">
        <v>11</v>
      </c>
      <c r="B17" s="6" t="s">
        <v>18</v>
      </c>
      <c r="C17" s="58" t="s">
        <v>31</v>
      </c>
      <c r="D17" s="30" t="s">
        <v>63</v>
      </c>
      <c r="E17" s="38" t="s">
        <v>68</v>
      </c>
      <c r="F17" s="3" t="s">
        <v>69</v>
      </c>
      <c r="G17" s="25" t="s">
        <v>85</v>
      </c>
      <c r="H17" s="25" t="s">
        <v>82</v>
      </c>
      <c r="I17" s="25" t="s">
        <v>83</v>
      </c>
      <c r="J17" s="42" t="s">
        <v>84</v>
      </c>
      <c r="K17" s="25" t="s">
        <v>83</v>
      </c>
      <c r="L17" s="42" t="s">
        <v>84</v>
      </c>
      <c r="M17" s="44" t="s">
        <v>90</v>
      </c>
    </row>
    <row r="18" spans="1:14" ht="108" customHeight="1" x14ac:dyDescent="0.25">
      <c r="A18" s="8">
        <v>12</v>
      </c>
      <c r="B18" s="6" t="s">
        <v>18</v>
      </c>
      <c r="C18" s="58" t="s">
        <v>59</v>
      </c>
      <c r="D18" s="30" t="s">
        <v>62</v>
      </c>
      <c r="E18" s="37" t="s">
        <v>92</v>
      </c>
      <c r="F18" s="3" t="s">
        <v>91</v>
      </c>
      <c r="G18" s="26" t="s">
        <v>86</v>
      </c>
      <c r="H18" s="26" t="s">
        <v>10</v>
      </c>
      <c r="I18" s="26" t="s">
        <v>10</v>
      </c>
      <c r="J18" s="26" t="s">
        <v>10</v>
      </c>
      <c r="K18" s="26" t="s">
        <v>10</v>
      </c>
      <c r="L18" s="26" t="s">
        <v>87</v>
      </c>
      <c r="M18" s="44" t="s">
        <v>109</v>
      </c>
    </row>
    <row r="19" spans="1:14" ht="58.5" customHeight="1" x14ac:dyDescent="0.25">
      <c r="A19" s="8">
        <v>13</v>
      </c>
      <c r="B19" s="6" t="s">
        <v>27</v>
      </c>
      <c r="C19" s="58" t="s">
        <v>93</v>
      </c>
      <c r="D19" s="3" t="s">
        <v>94</v>
      </c>
      <c r="E19" s="37" t="s">
        <v>25</v>
      </c>
      <c r="F19" s="3" t="s">
        <v>95</v>
      </c>
      <c r="G19" s="6" t="s">
        <v>96</v>
      </c>
      <c r="H19" s="6"/>
      <c r="I19" s="6"/>
      <c r="J19" s="22"/>
      <c r="K19" s="22"/>
      <c r="L19" s="22"/>
      <c r="M19" s="44" t="s">
        <v>110</v>
      </c>
    </row>
    <row r="20" spans="1:14" ht="16.5" customHeight="1" x14ac:dyDescent="0.25">
      <c r="A20" s="8"/>
      <c r="B20" s="6"/>
      <c r="C20" s="3"/>
      <c r="D20" s="3"/>
      <c r="E20" s="37"/>
      <c r="F20" s="3"/>
      <c r="G20" s="6"/>
      <c r="H20" s="6"/>
      <c r="I20" s="6"/>
      <c r="J20" s="22"/>
      <c r="K20" s="22"/>
      <c r="L20" s="22"/>
      <c r="M20" s="37"/>
    </row>
    <row r="21" spans="1:14" ht="16.5" customHeight="1" x14ac:dyDescent="0.25">
      <c r="A21" s="8"/>
      <c r="B21" s="6"/>
      <c r="C21" s="3"/>
      <c r="D21" s="3"/>
      <c r="E21" s="37"/>
      <c r="F21" s="3"/>
      <c r="G21" s="6"/>
      <c r="H21" s="6"/>
      <c r="I21" s="6"/>
      <c r="J21" s="22"/>
      <c r="K21" s="22"/>
      <c r="L21" s="22"/>
      <c r="M21" s="37"/>
    </row>
    <row r="22" spans="1:14" ht="18.75" customHeight="1" x14ac:dyDescent="0.25">
      <c r="A22" s="8"/>
      <c r="B22" s="6"/>
      <c r="C22" s="3"/>
      <c r="D22" s="3"/>
      <c r="E22" s="37"/>
      <c r="F22" s="3"/>
      <c r="G22" s="6"/>
      <c r="H22" s="6"/>
      <c r="I22" s="6"/>
      <c r="J22" s="22"/>
      <c r="K22" s="22"/>
      <c r="L22" s="22"/>
      <c r="M22" s="37"/>
    </row>
    <row r="23" spans="1:14" x14ac:dyDescent="0.25">
      <c r="D23" s="4"/>
      <c r="E23" s="39"/>
      <c r="F23" s="4"/>
      <c r="G23" s="4"/>
    </row>
    <row r="24" spans="1:14" x14ac:dyDescent="0.25">
      <c r="D24" s="4"/>
      <c r="E24" s="39"/>
      <c r="F24" s="4"/>
      <c r="G24" s="4"/>
    </row>
    <row r="25" spans="1:14" s="5" customFormat="1" x14ac:dyDescent="0.25">
      <c r="A25" s="46" t="s">
        <v>106</v>
      </c>
      <c r="B25" s="47"/>
      <c r="C25" s="47"/>
      <c r="D25" s="48"/>
      <c r="E25" s="49"/>
      <c r="F25" s="48"/>
      <c r="G25" s="50"/>
      <c r="H25" s="51"/>
      <c r="I25" s="52"/>
      <c r="N25" s="45"/>
    </row>
    <row r="26" spans="1:14" s="5" customFormat="1" ht="10.5" customHeight="1" x14ac:dyDescent="0.25">
      <c r="A26" s="53"/>
      <c r="B26" s="54"/>
      <c r="C26" s="54"/>
      <c r="D26" s="54"/>
      <c r="E26" s="55"/>
      <c r="F26" s="54"/>
      <c r="G26" s="56"/>
      <c r="H26" s="56"/>
      <c r="I26" s="57"/>
      <c r="N26" s="45"/>
    </row>
    <row r="27" spans="1:14" s="5" customFormat="1" ht="27" customHeight="1" x14ac:dyDescent="0.25">
      <c r="A27" s="61" t="s">
        <v>100</v>
      </c>
      <c r="B27" s="62"/>
      <c r="C27" s="62"/>
      <c r="D27" s="62"/>
      <c r="E27" s="62"/>
      <c r="F27" s="62"/>
      <c r="G27" s="62"/>
      <c r="H27" s="62"/>
      <c r="I27" s="63"/>
      <c r="N27" s="45"/>
    </row>
    <row r="28" spans="1:14" s="5" customFormat="1" ht="10.5" customHeight="1" x14ac:dyDescent="0.25">
      <c r="A28" s="53"/>
      <c r="B28" s="54"/>
      <c r="C28" s="54"/>
      <c r="D28" s="54"/>
      <c r="E28" s="55"/>
      <c r="F28" s="54"/>
      <c r="G28" s="56"/>
      <c r="H28" s="56"/>
      <c r="I28" s="57"/>
      <c r="N28" s="45"/>
    </row>
    <row r="29" spans="1:14" s="5" customFormat="1" ht="14.25" customHeight="1" x14ac:dyDescent="0.25">
      <c r="A29" s="61" t="s">
        <v>105</v>
      </c>
      <c r="B29" s="62"/>
      <c r="C29" s="62"/>
      <c r="D29" s="62"/>
      <c r="E29" s="62"/>
      <c r="F29" s="62"/>
      <c r="G29" s="62"/>
      <c r="H29" s="62"/>
      <c r="I29" s="63"/>
      <c r="N29" s="45"/>
    </row>
    <row r="30" spans="1:14" s="5" customFormat="1" ht="10.5" customHeight="1" x14ac:dyDescent="0.25">
      <c r="A30" s="53"/>
      <c r="B30" s="54"/>
      <c r="C30" s="54"/>
      <c r="D30" s="54"/>
      <c r="E30" s="55"/>
      <c r="F30" s="54"/>
      <c r="G30" s="56"/>
      <c r="H30" s="56"/>
      <c r="I30" s="57"/>
      <c r="N30" s="45"/>
    </row>
    <row r="31" spans="1:14" s="5" customFormat="1" ht="59.25" customHeight="1" x14ac:dyDescent="0.25">
      <c r="A31" s="61" t="s">
        <v>101</v>
      </c>
      <c r="B31" s="62"/>
      <c r="C31" s="62"/>
      <c r="D31" s="62"/>
      <c r="E31" s="62"/>
      <c r="F31" s="62"/>
      <c r="G31" s="62"/>
      <c r="H31" s="62"/>
      <c r="I31" s="63"/>
      <c r="N31" s="45"/>
    </row>
    <row r="32" spans="1:14" s="5" customFormat="1" ht="10.5" customHeight="1" x14ac:dyDescent="0.25">
      <c r="A32" s="53"/>
      <c r="B32" s="54"/>
      <c r="C32" s="54"/>
      <c r="D32" s="54"/>
      <c r="E32" s="55"/>
      <c r="F32" s="54"/>
      <c r="G32" s="56"/>
      <c r="H32" s="56"/>
      <c r="I32" s="57"/>
      <c r="N32" s="45"/>
    </row>
    <row r="33" spans="1:14" s="5" customFormat="1" ht="66.75" customHeight="1" x14ac:dyDescent="0.25">
      <c r="A33" s="64" t="s">
        <v>107</v>
      </c>
      <c r="B33" s="65"/>
      <c r="C33" s="65"/>
      <c r="D33" s="65"/>
      <c r="E33" s="65"/>
      <c r="F33" s="65"/>
      <c r="G33" s="65"/>
      <c r="H33" s="65"/>
      <c r="I33" s="66"/>
      <c r="N33" s="45"/>
    </row>
  </sheetData>
  <mergeCells count="8">
    <mergeCell ref="A33:I33"/>
    <mergeCell ref="G5:L5"/>
    <mergeCell ref="D7:D10"/>
    <mergeCell ref="A1:B1"/>
    <mergeCell ref="A3:B3"/>
    <mergeCell ref="A27:I27"/>
    <mergeCell ref="A29:I29"/>
    <mergeCell ref="A31:I31"/>
  </mergeCells>
  <dataValidations count="1">
    <dataValidation type="list" allowBlank="1" showInputMessage="1" showErrorMessage="1" sqref="B7:B22">
      <formula1>"Project Proposal Under Development, Project Proposal Submitted to PSC SC for Approval, Project Initiated and Ongoing, ISSAI Draft Submitted to PSC SC For Exposure, Final ISSAI Submitted to PSC SC"</formula1>
    </dataValidation>
  </dataValidations>
  <hyperlinks>
    <hyperlink ref="C7" r:id="rId1" display="https://fas2.teamwork.com/projects/80601-auditor-reporting-standards/files"/>
    <hyperlink ref="C8" r:id="rId2" display="https://fas2.teamwork.com/projects/80601-auditor-reporting-standards/files"/>
    <hyperlink ref="C9" r:id="rId3" display="https://fas2.teamwork.com/projects/80601-auditor-reporting-standards/files"/>
    <hyperlink ref="C10" r:id="rId4" display="https://fas2.teamwork.com/projects/80601-auditor-reporting-standards/files"/>
    <hyperlink ref="C11" r:id="rId5" display="https://fas2.teamwork.com/projects/74926-internal-auditor-involvement/files"/>
    <hyperlink ref="C12" r:id="rId6" display="https://fas2.teamwork.com/projects/80633-auditor-s-responsibilities-related-to-other-information/files"/>
    <hyperlink ref="C13" r:id="rId7"/>
    <hyperlink ref="C14" r:id="rId8"/>
    <hyperlink ref="C15" r:id="rId9"/>
    <hyperlink ref="C16" r:id="rId10"/>
    <hyperlink ref="C17" r:id="rId11"/>
    <hyperlink ref="C18" r:id="rId12"/>
    <hyperlink ref="C19" r:id="rId13"/>
  </hyperlinks>
  <pageMargins left="0.7" right="0.7" top="0.75" bottom="0.75" header="0.3" footer="0.3"/>
  <pageSetup paperSize="9" scale="76" fitToHeight="0"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1"/>
  <sheetViews>
    <sheetView topLeftCell="A13" workbookViewId="0">
      <selection activeCell="H9" sqref="H9"/>
    </sheetView>
  </sheetViews>
  <sheetFormatPr defaultRowHeight="11.25" x14ac:dyDescent="0.25"/>
  <cols>
    <col min="1" max="1" width="21.85546875" style="11" customWidth="1"/>
    <col min="2" max="2" width="10.42578125" style="11" customWidth="1"/>
    <col min="3" max="3" width="9.7109375" style="11" customWidth="1"/>
    <col min="4" max="4" width="8.5703125" style="11" customWidth="1"/>
    <col min="5" max="5" width="8.7109375" style="11" customWidth="1"/>
    <col min="6" max="6" width="5.5703125" style="11" customWidth="1"/>
    <col min="7" max="16384" width="9.140625" style="11"/>
  </cols>
  <sheetData>
    <row r="1" spans="1:5" ht="12" customHeight="1" x14ac:dyDescent="0.25">
      <c r="A1" s="10" t="s">
        <v>7</v>
      </c>
    </row>
    <row r="3" spans="1:5" ht="14.25" customHeight="1" x14ac:dyDescent="0.25">
      <c r="A3" s="15" t="s">
        <v>15</v>
      </c>
      <c r="B3" s="16">
        <v>42424</v>
      </c>
      <c r="C3" s="73" t="s">
        <v>19</v>
      </c>
      <c r="D3" s="74"/>
      <c r="E3" s="74"/>
    </row>
    <row r="4" spans="1:5" ht="15" customHeight="1" x14ac:dyDescent="0.25">
      <c r="A4" s="15" t="s">
        <v>14</v>
      </c>
      <c r="B4" s="17">
        <v>42516</v>
      </c>
      <c r="C4" s="73"/>
      <c r="D4" s="74"/>
      <c r="E4" s="74"/>
    </row>
    <row r="6" spans="1:5" ht="12.75" customHeight="1" x14ac:dyDescent="0.25">
      <c r="B6"/>
      <c r="C6"/>
    </row>
    <row r="7" spans="1:5" ht="25.5" customHeight="1" x14ac:dyDescent="0.25">
      <c r="B7" s="31" t="s">
        <v>8</v>
      </c>
      <c r="C7" s="31" t="s">
        <v>9</v>
      </c>
    </row>
    <row r="8" spans="1:5" ht="46.5" customHeight="1" x14ac:dyDescent="0.25">
      <c r="A8" s="12" t="s">
        <v>20</v>
      </c>
      <c r="B8" s="18">
        <f>B9-60</f>
        <v>42364</v>
      </c>
      <c r="C8" s="18">
        <f>C9-60</f>
        <v>42364</v>
      </c>
    </row>
    <row r="9" spans="1:5" ht="24.75" customHeight="1" x14ac:dyDescent="0.25">
      <c r="A9" s="12" t="s">
        <v>16</v>
      </c>
      <c r="B9" s="13">
        <f>$B$3</f>
        <v>42424</v>
      </c>
      <c r="C9" s="13">
        <f>$B$3</f>
        <v>42424</v>
      </c>
      <c r="D9" s="20"/>
    </row>
    <row r="10" spans="1:5" ht="24.75" customHeight="1" x14ac:dyDescent="0.25">
      <c r="A10" s="12" t="s">
        <v>17</v>
      </c>
      <c r="B10" s="13">
        <f>$B$4</f>
        <v>42516</v>
      </c>
      <c r="C10" s="13">
        <f>$B$4</f>
        <v>42516</v>
      </c>
      <c r="D10" s="20"/>
    </row>
    <row r="11" spans="1:5" ht="46.5" customHeight="1" x14ac:dyDescent="0.25">
      <c r="A11" s="12" t="s">
        <v>39</v>
      </c>
      <c r="B11" s="18">
        <f>B12-120</f>
        <v>42414</v>
      </c>
      <c r="C11" s="18">
        <f>C16-150</f>
        <v>42539</v>
      </c>
      <c r="D11" s="32" t="s">
        <v>38</v>
      </c>
    </row>
    <row r="12" spans="1:5" ht="45.75" customHeight="1" x14ac:dyDescent="0.25">
      <c r="A12" s="12" t="s">
        <v>13</v>
      </c>
      <c r="B12" s="18">
        <f>B13-30</f>
        <v>42534</v>
      </c>
      <c r="C12" s="19" t="s">
        <v>10</v>
      </c>
    </row>
    <row r="13" spans="1:5" ht="36.75" customHeight="1" x14ac:dyDescent="0.25">
      <c r="A13" s="12" t="s">
        <v>50</v>
      </c>
      <c r="B13" s="18">
        <f>B14-5</f>
        <v>42564</v>
      </c>
      <c r="C13" s="19" t="s">
        <v>10</v>
      </c>
    </row>
    <row r="14" spans="1:5" ht="26.25" customHeight="1" x14ac:dyDescent="0.25">
      <c r="A14" s="9" t="s">
        <v>21</v>
      </c>
      <c r="B14" s="18">
        <f>B15-90</f>
        <v>42569</v>
      </c>
      <c r="C14" s="19" t="s">
        <v>10</v>
      </c>
    </row>
    <row r="15" spans="1:5" ht="70.5" customHeight="1" x14ac:dyDescent="0.25">
      <c r="A15" s="9" t="s">
        <v>22</v>
      </c>
      <c r="B15" s="18">
        <f>B16-30</f>
        <v>42659</v>
      </c>
      <c r="C15" s="19" t="s">
        <v>10</v>
      </c>
    </row>
    <row r="16" spans="1:5" ht="36" customHeight="1" x14ac:dyDescent="0.25">
      <c r="A16" s="9" t="s">
        <v>65</v>
      </c>
      <c r="B16" s="18">
        <f>B17-30</f>
        <v>42689</v>
      </c>
      <c r="C16" s="18">
        <f>C17-30</f>
        <v>42689</v>
      </c>
    </row>
    <row r="17" spans="1:5" ht="17.25" customHeight="1" x14ac:dyDescent="0.25">
      <c r="A17" s="12" t="s">
        <v>11</v>
      </c>
      <c r="B17" s="18">
        <v>42719</v>
      </c>
      <c r="C17" s="18">
        <v>42719</v>
      </c>
    </row>
    <row r="18" spans="1:5" x14ac:dyDescent="0.25">
      <c r="B18" s="14"/>
      <c r="C18" s="14"/>
      <c r="D18" s="14"/>
      <c r="E18" s="14"/>
    </row>
    <row r="19" spans="1:5" ht="12.75" customHeight="1" x14ac:dyDescent="0.25">
      <c r="A19" s="27" t="s">
        <v>38</v>
      </c>
    </row>
    <row r="20" spans="1:5" ht="8.25" customHeight="1" x14ac:dyDescent="0.25"/>
    <row r="21" spans="1:5" ht="39" customHeight="1" x14ac:dyDescent="0.25">
      <c r="A21" s="75" t="s">
        <v>66</v>
      </c>
      <c r="B21" s="75"/>
      <c r="C21" s="75"/>
      <c r="D21" s="75"/>
      <c r="E21" s="75"/>
    </row>
  </sheetData>
  <mergeCells count="2">
    <mergeCell ref="C3:E4"/>
    <mergeCell ref="A21:E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FAS Projects</vt:lpstr>
      <vt:lpstr>Timeline Calculator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Stephane Boutin</dc:creator>
  <cp:lastModifiedBy>Daniel Stephane Boutin</cp:lastModifiedBy>
  <cp:lastPrinted>2016-02-22T11:26:15Z</cp:lastPrinted>
  <dcterms:created xsi:type="dcterms:W3CDTF">2015-07-06T07:57:26Z</dcterms:created>
  <dcterms:modified xsi:type="dcterms:W3CDTF">2016-09-21T09:15:15Z</dcterms:modified>
</cp:coreProperties>
</file>